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1"/>
  </bookViews>
  <sheets>
    <sheet name="AllData" sheetId="1" r:id="rId1"/>
    <sheet name="Actions_per_Years" sheetId="2" r:id="rId3"/>
  </sheets>
  <definedNames>
    <definedName name="Name" localSheetId="0">'AllData'!$A$2:$A$8</definedName>
    <definedName name="Count" localSheetId="0">'AllData'!$B$2:$B$8</definedName>
    <definedName name="Status_Active" localSheetId="0">'AllData'!$C$2:$C$8</definedName>
    <definedName name="Status_Cancelled" localSheetId="0">'AllData'!$D$2:$D$8</definedName>
    <definedName name="Action_Ordered" localSheetId="0">'AllData'!$E$2:$E$8</definedName>
    <definedName name="Action_Modified" localSheetId="0">'AllData'!$F$2:$F$8</definedName>
    <definedName name="Action_Cancelled" localSheetId="0">'AllData'!$G$2:$G$8</definedName>
    <definedName name="Action_Failure" localSheetId="0">'AllData'!$H$2:$H$8</definedName>
    <definedName name="Action_Empty" localSheetId="0">'AllData'!$I$2:$I$8</definedName>
    <definedName name="o_2020" localSheetId="0">'AllData'!$J$2:$J$8</definedName>
    <definedName name="m_2020" localSheetId="0">'AllData'!$K$2:$K$8</definedName>
    <definedName name="c_2020" localSheetId="0">'AllData'!$L$2:$L$8</definedName>
    <definedName name="o_2021" localSheetId="0">'AllData'!$M$2:$M$8</definedName>
    <definedName name="m_2021" localSheetId="0">'AllData'!$N$2:$N$8</definedName>
    <definedName name="c_2021" localSheetId="0">'AllData'!$O$2:$O$8</definedName>
    <definedName name="o_2022" localSheetId="0">'AllData'!$P$2:$P$8</definedName>
    <definedName name="m_2022" localSheetId="0">'AllData'!$Q$2:$Q$8</definedName>
    <definedName name="c_2022" localSheetId="0">'AllData'!$R$2:$R$8</definedName>
    <definedName name="o_2023" localSheetId="0">'AllData'!$S$2:$S$8</definedName>
    <definedName name="m_2023" localSheetId="0">'AllData'!$T$2:$T$8</definedName>
    <definedName name="c_2023" localSheetId="0">'AllData'!$U$2:$U$8</definedName>
    <definedName name="o_2024" localSheetId="0">'AllData'!$V$2:$V$8</definedName>
    <definedName name="m_2024" localSheetId="0">'AllData'!$W$2:$W$8</definedName>
    <definedName name="c_2024" localSheetId="0">'AllData'!$X$2:$X$8</definedName>
    <definedName name="o_2025" localSheetId="0">'AllData'!$Y$2:$Y$8</definedName>
    <definedName name="m_2025" localSheetId="0">'AllData'!$Z$2:$Z$8</definedName>
    <definedName name="c_2025" localSheetId="0">'AllData'!$AA$2:$AA$8</definedName>
    <definedName name="_xlnm._FilterDatabase" localSheetId="0" hidden="1">'AllData'!$A$1:$AA$8</definedName>
  </definedNames>
  <calcPr fullCalcOnLoad="1"/>
</workbook>
</file>

<file path=xl/sharedStrings.xml><?xml version="1.0" encoding="utf-8"?>
<sst xmlns="http://schemas.openxmlformats.org/spreadsheetml/2006/main" count="43" uniqueCount="43">
  <si>
    <t>Name</t>
  </si>
  <si>
    <t>Count</t>
  </si>
  <si>
    <t>Status_Active</t>
  </si>
  <si>
    <t>Status_Cancelled</t>
  </si>
  <si>
    <t>Action_Ordered</t>
  </si>
  <si>
    <t>Action_Modified</t>
  </si>
  <si>
    <t>Action_Cancelled</t>
  </si>
  <si>
    <t>Action_Failure</t>
  </si>
  <si>
    <t>Action_Empty</t>
  </si>
  <si>
    <t>o_2020</t>
  </si>
  <si>
    <t>m_2020</t>
  </si>
  <si>
    <t>c_2020</t>
  </si>
  <si>
    <t>o_2021</t>
  </si>
  <si>
    <t>m_2021</t>
  </si>
  <si>
    <t>c_2021</t>
  </si>
  <si>
    <t>o_2022</t>
  </si>
  <si>
    <t>m_2022</t>
  </si>
  <si>
    <t>c_2022</t>
  </si>
  <si>
    <t>o_2023</t>
  </si>
  <si>
    <t>m_2023</t>
  </si>
  <si>
    <t>c_2023</t>
  </si>
  <si>
    <t>o_2024</t>
  </si>
  <si>
    <t>m_2024</t>
  </si>
  <si>
    <t>c_2024</t>
  </si>
  <si>
    <t>o_2025</t>
  </si>
  <si>
    <t>m_2025</t>
  </si>
  <si>
    <t>c_2025</t>
  </si>
  <si>
    <t>WW</t>
  </si>
  <si>
    <t>DD</t>
  </si>
  <si>
    <t>FF</t>
  </si>
  <si>
    <t/>
  </si>
  <si>
    <t>FG</t>
  </si>
  <si>
    <t>AA</t>
  </si>
  <si>
    <t>EE</t>
  </si>
  <si>
    <t>Order</t>
  </si>
  <si>
    <t>Modify</t>
  </si>
  <si>
    <t>Cancel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</si>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</sst>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Aktionen pro Jahr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v>Order</c:v>
          </c:tx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invertIfNegative val="0"/>
          <c:cat>
            <c:numRef>
              <c:f>Actions_per_Years!A2:A7</c:f>
            </c:numRef>
          </c:cat>
          <c:val>
            <c:numRef>
              <c:f>Actions_per_Years!B2:B7</c:f>
            </c:numRef>
          </c:val>
        </ser>
        <c:dLbls>
          <c:showLegendKey val="0"/>
          <c:showVal val="0"/>
          <c:showCatName val="0"/>
          <c:showSerName val="0"/>
          <c:showPercent val="0"/>
          <c:showBubbleSize val="0"/>
          <c:separator>
</c:separator>
          <c:showLeaderLines val="0"/>
        </c:dLbls>
        <ser xmlns="http://schemas.openxmlformats.org/drawingml/2006/chart">
          <c:idx val="1"/>
          <c:order val="1"/>
          <c:tx>
            <c:v>Modify</c:v>
          </c:tx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invertIfNegative val="0"/>
          <c:cat>
            <c:numRef>
              <c:f>Actions_per_Years!A2:A7</c:f>
            </c:numRef>
          </c:cat>
          <c:val>
            <c:numRef>
              <c:f>Actions_per_Years!C2:C7</c:f>
            </c:numRef>
          </c:val>
        </ser>
        <ser xmlns="http://schemas.openxmlformats.org/drawingml/2006/chart">
          <c:idx val="2"/>
          <c:order val="2"/>
          <c:tx>
            <c:v>Cancel</c:v>
          </c:tx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invertIfNegative val="0"/>
          <c:cat>
            <c:numRef>
              <c:f>Actions_per_Years!A2:A7</c:f>
            </c:numRef>
          </c:cat>
          <c:val>
            <c:numRef>
              <c:f>Actions_per_Years!D2:D7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95250</xdr:rowOff>
    </xdr:from>
    <xdr:to>
      <xdr:col>22</xdr:col>
      <xdr:colOff>47625</xdr:colOff>
      <xdr:row>38</xdr:row>
      <xdr:rowOff>171450</xdr:rowOff>
    </xdr:to>
    <graphicFrame xmlns="http://schemas.openxmlformats.org/drawingml/2006/spreadsheetDrawing" macro="">
      <xdr:nvGraphicFramePr>
        <xdr:cNvPr id="0" name="ChartCC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8"/>
  <sheetViews>
    <sheetView workbookViewId="0" tabSelecte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</row>
    <row r="2">
      <c r="A2" s="0" t="s">
        <v>27</v>
      </c>
      <c r="B2" s="0">
        <v>3</v>
      </c>
      <c r="C2" s="0">
        <v>0</v>
      </c>
      <c r="D2" s="0">
        <v>3</v>
      </c>
      <c r="E2" s="0">
        <v>3</v>
      </c>
      <c r="F2" s="0">
        <v>0</v>
      </c>
      <c r="G2" s="0">
        <v>2</v>
      </c>
      <c r="H2" s="0">
        <v>1</v>
      </c>
      <c r="I2" s="0">
        <v>0</v>
      </c>
      <c r="J2" s="0">
        <v>0</v>
      </c>
      <c r="K2" s="0">
        <v>0</v>
      </c>
      <c r="L2" s="0">
        <v>0</v>
      </c>
      <c r="M2" s="0">
        <v>0</v>
      </c>
      <c r="N2" s="0">
        <v>0</v>
      </c>
      <c r="O2" s="0">
        <v>0</v>
      </c>
      <c r="P2" s="0">
        <v>0</v>
      </c>
      <c r="Q2" s="0">
        <v>0</v>
      </c>
      <c r="R2" s="0">
        <v>0</v>
      </c>
      <c r="S2" s="0">
        <v>0</v>
      </c>
      <c r="T2" s="0">
        <v>0</v>
      </c>
      <c r="U2" s="0">
        <v>0</v>
      </c>
      <c r="V2" s="0">
        <v>3</v>
      </c>
      <c r="W2" s="0">
        <v>0</v>
      </c>
      <c r="X2" s="0">
        <v>2</v>
      </c>
      <c r="Y2" s="0">
        <v>0</v>
      </c>
      <c r="Z2" s="0">
        <v>0</v>
      </c>
      <c r="AA2" s="0">
        <v>0</v>
      </c>
    </row>
    <row r="3">
      <c r="A3" s="0" t="s">
        <v>28</v>
      </c>
      <c r="B3" s="0">
        <v>137</v>
      </c>
      <c r="C3" s="0">
        <v>32</v>
      </c>
      <c r="D3" s="0">
        <v>105</v>
      </c>
      <c r="E3" s="0">
        <v>82</v>
      </c>
      <c r="F3" s="0">
        <v>40</v>
      </c>
      <c r="G3" s="0">
        <v>60</v>
      </c>
      <c r="H3" s="0">
        <v>95</v>
      </c>
      <c r="I3" s="0">
        <v>1</v>
      </c>
      <c r="J3" s="0">
        <v>0</v>
      </c>
      <c r="K3" s="0">
        <v>0</v>
      </c>
      <c r="L3" s="0">
        <v>0</v>
      </c>
      <c r="M3" s="0">
        <v>11</v>
      </c>
      <c r="N3" s="0">
        <v>6</v>
      </c>
      <c r="O3" s="0">
        <v>13</v>
      </c>
      <c r="P3" s="0">
        <v>18</v>
      </c>
      <c r="Q3" s="0">
        <v>8</v>
      </c>
      <c r="R3" s="0">
        <v>3</v>
      </c>
      <c r="S3" s="0">
        <v>22</v>
      </c>
      <c r="T3" s="0">
        <v>16</v>
      </c>
      <c r="U3" s="0">
        <v>19</v>
      </c>
      <c r="V3" s="0">
        <v>31</v>
      </c>
      <c r="W3" s="0">
        <v>10</v>
      </c>
      <c r="X3" s="0">
        <v>25</v>
      </c>
      <c r="Y3" s="0">
        <v>0</v>
      </c>
      <c r="Z3" s="0">
        <v>0</v>
      </c>
      <c r="AA3" s="0">
        <v>0</v>
      </c>
    </row>
    <row r="4">
      <c r="A4" s="0" t="s">
        <v>29</v>
      </c>
      <c r="B4" s="0">
        <v>2</v>
      </c>
      <c r="C4" s="0">
        <v>1</v>
      </c>
      <c r="D4" s="0">
        <v>1</v>
      </c>
      <c r="E4" s="0">
        <v>2</v>
      </c>
      <c r="F4" s="0">
        <v>0</v>
      </c>
      <c r="G4" s="0">
        <v>1</v>
      </c>
      <c r="H4" s="0" t="s">
        <v>30</v>
      </c>
      <c r="I4" s="0">
        <v>0</v>
      </c>
      <c r="J4" s="0">
        <v>0</v>
      </c>
      <c r="K4" s="0">
        <v>0</v>
      </c>
      <c r="L4" s="0">
        <v>0</v>
      </c>
      <c r="M4" s="0">
        <v>0</v>
      </c>
      <c r="N4" s="0">
        <v>0</v>
      </c>
      <c r="O4" s="0">
        <v>0</v>
      </c>
      <c r="P4" s="0">
        <v>0</v>
      </c>
      <c r="Q4" s="0">
        <v>0</v>
      </c>
      <c r="R4" s="0">
        <v>0</v>
      </c>
      <c r="S4" s="0">
        <v>0</v>
      </c>
      <c r="T4" s="0">
        <v>0</v>
      </c>
      <c r="U4" s="0">
        <v>0</v>
      </c>
      <c r="V4" s="0">
        <v>2</v>
      </c>
      <c r="W4" s="0">
        <v>0</v>
      </c>
      <c r="X4" s="0">
        <v>1</v>
      </c>
      <c r="Y4" s="0">
        <v>0</v>
      </c>
      <c r="Z4" s="0">
        <v>0</v>
      </c>
      <c r="AA4" s="0">
        <v>0</v>
      </c>
    </row>
    <row r="5">
      <c r="A5" s="0" t="s">
        <v>31</v>
      </c>
      <c r="B5" s="0">
        <v>50</v>
      </c>
      <c r="C5" s="0">
        <v>26</v>
      </c>
      <c r="D5" s="0">
        <v>24</v>
      </c>
      <c r="E5" s="0">
        <v>45</v>
      </c>
      <c r="F5" s="0">
        <v>6</v>
      </c>
      <c r="G5" s="0">
        <v>22</v>
      </c>
      <c r="H5" s="0">
        <v>7</v>
      </c>
      <c r="I5" s="0">
        <v>0</v>
      </c>
      <c r="J5" s="0">
        <v>0</v>
      </c>
      <c r="K5" s="0">
        <v>0</v>
      </c>
      <c r="L5" s="0">
        <v>0</v>
      </c>
      <c r="M5" s="0">
        <v>4</v>
      </c>
      <c r="N5" s="0">
        <v>4</v>
      </c>
      <c r="O5" s="0">
        <v>0</v>
      </c>
      <c r="P5" s="0">
        <v>24</v>
      </c>
      <c r="Q5" s="0">
        <v>2</v>
      </c>
      <c r="R5" s="0">
        <v>14</v>
      </c>
      <c r="S5" s="0">
        <v>7</v>
      </c>
      <c r="T5" s="0">
        <v>0</v>
      </c>
      <c r="U5" s="0">
        <v>2</v>
      </c>
      <c r="V5" s="0">
        <v>10</v>
      </c>
      <c r="W5" s="0">
        <v>0</v>
      </c>
      <c r="X5" s="0">
        <v>6</v>
      </c>
      <c r="Y5" s="0">
        <v>0</v>
      </c>
      <c r="Z5" s="0">
        <v>0</v>
      </c>
      <c r="AA5" s="0">
        <v>0</v>
      </c>
    </row>
    <row r="6">
      <c r="A6" s="0" t="s">
        <v>32</v>
      </c>
      <c r="B6" s="0">
        <v>6</v>
      </c>
      <c r="C6" s="0">
        <v>0</v>
      </c>
      <c r="D6" s="0">
        <v>6</v>
      </c>
      <c r="E6" s="0">
        <v>3</v>
      </c>
      <c r="F6" s="0">
        <v>0</v>
      </c>
      <c r="G6" s="0">
        <v>6</v>
      </c>
      <c r="H6" s="0">
        <v>3</v>
      </c>
      <c r="I6" s="0">
        <v>0</v>
      </c>
      <c r="J6" s="0">
        <v>0</v>
      </c>
      <c r="K6" s="0">
        <v>0</v>
      </c>
      <c r="L6" s="0">
        <v>0</v>
      </c>
      <c r="M6" s="0">
        <v>3</v>
      </c>
      <c r="N6" s="0">
        <v>0</v>
      </c>
      <c r="O6" s="0">
        <v>1</v>
      </c>
      <c r="P6" s="0">
        <v>0</v>
      </c>
      <c r="Q6" s="0">
        <v>0</v>
      </c>
      <c r="R6" s="0">
        <v>5</v>
      </c>
      <c r="S6" s="0">
        <v>0</v>
      </c>
      <c r="T6" s="0">
        <v>0</v>
      </c>
      <c r="U6" s="0">
        <v>0</v>
      </c>
      <c r="V6" s="0">
        <v>0</v>
      </c>
      <c r="W6" s="0">
        <v>0</v>
      </c>
      <c r="X6" s="0">
        <v>0</v>
      </c>
      <c r="Y6" s="0">
        <v>0</v>
      </c>
      <c r="Z6" s="0">
        <v>0</v>
      </c>
      <c r="AA6" s="0">
        <v>0</v>
      </c>
    </row>
    <row r="7">
      <c r="A7" s="0" t="s">
        <v>33</v>
      </c>
      <c r="B7" s="0">
        <v>114</v>
      </c>
      <c r="C7" s="0">
        <v>17</v>
      </c>
      <c r="D7" s="0">
        <v>97</v>
      </c>
      <c r="E7" s="0">
        <v>67</v>
      </c>
      <c r="F7" s="0">
        <v>30</v>
      </c>
      <c r="G7" s="0">
        <v>38</v>
      </c>
      <c r="H7" s="0">
        <v>109</v>
      </c>
      <c r="I7" s="0">
        <v>3</v>
      </c>
      <c r="J7" s="0">
        <v>0</v>
      </c>
      <c r="K7" s="0">
        <v>0</v>
      </c>
      <c r="L7" s="0">
        <v>0</v>
      </c>
      <c r="M7" s="0">
        <v>16</v>
      </c>
      <c r="N7" s="0">
        <v>4</v>
      </c>
      <c r="O7" s="0">
        <v>9</v>
      </c>
      <c r="P7" s="0">
        <v>9</v>
      </c>
      <c r="Q7" s="0">
        <v>6</v>
      </c>
      <c r="R7" s="0">
        <v>8</v>
      </c>
      <c r="S7" s="0">
        <v>27</v>
      </c>
      <c r="T7" s="0">
        <v>14</v>
      </c>
      <c r="U7" s="0">
        <v>2</v>
      </c>
      <c r="V7" s="0">
        <v>15</v>
      </c>
      <c r="W7" s="0">
        <v>6</v>
      </c>
      <c r="X7" s="0">
        <v>19</v>
      </c>
      <c r="Y7" s="0">
        <v>0</v>
      </c>
      <c r="Z7" s="0">
        <v>0</v>
      </c>
      <c r="AA7" s="0">
        <v>0</v>
      </c>
    </row>
    <row r="8">
      <c r="A8" s="0" t="s">
        <v>30</v>
      </c>
      <c r="B8" s="0">
        <v>1</v>
      </c>
      <c r="C8" s="0">
        <v>0</v>
      </c>
      <c r="D8" s="0">
        <v>1</v>
      </c>
      <c r="E8" s="0">
        <v>0</v>
      </c>
      <c r="F8" s="0">
        <v>0</v>
      </c>
      <c r="G8" s="0">
        <v>0</v>
      </c>
      <c r="H8" s="0">
        <v>1</v>
      </c>
      <c r="I8" s="0">
        <v>1</v>
      </c>
      <c r="J8" s="0">
        <v>0</v>
      </c>
      <c r="K8" s="0">
        <v>0</v>
      </c>
      <c r="L8" s="0">
        <v>0</v>
      </c>
      <c r="M8" s="0">
        <v>0</v>
      </c>
      <c r="N8" s="0">
        <v>0</v>
      </c>
      <c r="O8" s="0">
        <v>0</v>
      </c>
      <c r="P8" s="0">
        <v>0</v>
      </c>
      <c r="Q8" s="0">
        <v>0</v>
      </c>
      <c r="R8" s="0">
        <v>0</v>
      </c>
      <c r="S8" s="0">
        <v>0</v>
      </c>
      <c r="T8" s="0">
        <v>0</v>
      </c>
      <c r="U8" s="0">
        <v>0</v>
      </c>
      <c r="V8" s="0">
        <v>0</v>
      </c>
      <c r="W8" s="0">
        <v>0</v>
      </c>
      <c r="X8" s="0">
        <v>0</v>
      </c>
      <c r="Y8" s="0">
        <v>0</v>
      </c>
      <c r="Z8" s="0">
        <v>0</v>
      </c>
      <c r="AA8" s="0">
        <v>0</v>
      </c>
    </row>
  </sheetData>
  <autoFilter ref="A1:AA8"/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D7"/>
  <sheetViews>
    <sheetView workbookViewId="0" tabSelected="0"/>
  </sheetViews>
  <sheetFormatPr defaultRowHeight="15"/>
  <cols>
    <col min="1" max="1" width="9.140625" customWidth="1"/>
    <col min="2" max="2" width="9.140625" customWidth="1"/>
    <col min="3" max="3" width="9.140625" customWidth="1"/>
    <col min="4" max="4" width="9.140625" customWidth="1"/>
  </cols>
  <sheetData>
    <row r="1">
      <c r="B1" s="0" t="s">
        <v>34</v>
      </c>
      <c r="C1" s="0" t="s">
        <v>35</v>
      </c>
      <c r="D1" s="0" t="s">
        <v>36</v>
      </c>
    </row>
    <row r="2">
      <c r="A2" s="0" t="s">
        <v>37</v>
      </c>
      <c r="B2" s="0">
        <f>SUM(OFFSET(AllData!$A$2:$A$128;0;MATCH("o_2020";AllData!$A$1:$AA$1;0)-1))</f>
      </c>
      <c r="C2" s="0">
        <f>SUMME(BEREICH.VERSCHIEBEN(AllData!$A$2:$A$128;0;VERGLEICH("m_2020";AllData!$A$1:$AA$1;0)-1))</f>
      </c>
      <c r="D2" s="0">
        <f>SUMME(BEREICH.VERSCHIEBEN(AllData!$A$2:$A$128;0;VERGLEICH("c_2020";AllData!$A$1:$AA$1;0)-1))</f>
      </c>
    </row>
    <row r="3">
      <c r="A3" s="0" t="s">
        <v>38</v>
      </c>
      <c r="B3" s="0">
        <f>SUM(OFFSET(AllData!$A$2:$A$128;0;MATCH("o_2021";AllData!$A$1:$AA$1;0)-1))</f>
      </c>
      <c r="C3" s="0">
        <f>SUMME(BEREICH.VERSCHIEBEN(AllData!$A$2:$A$128;0;VERGLEICH("m_2021";AllData!$A$1:$AA$1;0)-1))</f>
      </c>
      <c r="D3" s="0">
        <f>SUMME(BEREICH.VERSCHIEBEN(AllData!$A$2:$A$128;0;VERGLEICH("c_2021";AllData!$A$1:$AA$1;0)-1))</f>
      </c>
    </row>
    <row r="4">
      <c r="A4" s="0" t="s">
        <v>39</v>
      </c>
      <c r="B4" s="0">
        <f>SUM(OFFSET(AllData!$A$2:$A$128;0;MATCH("o_2022";AllData!$A$1:$AA$1;0)-1))</f>
      </c>
      <c r="C4" s="0">
        <f>SUMME(BEREICH.VERSCHIEBEN(AllData!$A$2:$A$128;0;VERGLEICH("m_2022";AllData!$A$1:$AA$1;0)-1))</f>
      </c>
      <c r="D4" s="0">
        <f>SUMME(BEREICH.VERSCHIEBEN(AllData!$A$2:$A$128;0;VERGLEICH("c_2022";AllData!$A$1:$AA$1;0)-1))</f>
      </c>
    </row>
    <row r="5">
      <c r="A5" s="0" t="s">
        <v>40</v>
      </c>
      <c r="B5" s="0">
        <f>SUM(OFFSET(AllData!$A$2:$A$128;0;MATCH("o_2023";AllData!$A$1:$AA$1;0)-1))</f>
      </c>
      <c r="C5" s="0">
        <f>SUMME(BEREICH.VERSCHIEBEN(AllData!$A$2:$A$128;0;VERGLEICH("m_2023";AllData!$A$1:$AA$1;0)-1))</f>
      </c>
      <c r="D5" s="0">
        <f>SUMME(BEREICH.VERSCHIEBEN(AllData!$A$2:$A$128;0;VERGLEICH("c_2023";AllData!$A$1:$AA$1;0)-1))</f>
      </c>
    </row>
    <row r="6">
      <c r="A6" s="0" t="s">
        <v>41</v>
      </c>
      <c r="B6" s="0">
        <f>SUM(OFFSET(AllData!$A$2:$A$128;0;MATCH("o_2024";AllData!$A$1:$AA$1;0)-1))</f>
      </c>
      <c r="C6" s="0">
        <f>SUMME(BEREICH.VERSCHIEBEN(AllData!$A$2:$A$128;0;VERGLEICH("m_2024";AllData!$A$1:$AA$1;0)-1))</f>
      </c>
      <c r="D6" s="0">
        <f>SUMME(BEREICH.VERSCHIEBEN(AllData!$A$2:$A$128;0;VERGLEICH("c_2024";AllData!$A$1:$AA$1;0)-1))</f>
      </c>
    </row>
    <row r="7">
      <c r="A7" s="0" t="s">
        <v>42</v>
      </c>
      <c r="B7" s="0">
        <f>SUM(OFFSET(AllData!$A$2:$A$128;0;MATCH("o_2025";AllData!$A$1:$AA$1;0)-1))</f>
      </c>
      <c r="C7" s="0">
        <f>SUMME(BEREICH.VERSCHIEBEN(AllData!$A$2:$A$128;0;VERGLEICH("m_2025";AllData!$A$1:$AA$1;0)-1))</f>
      </c>
      <c r="D7" s="0">
        <f>SUMME(BEREICH.VERSCHIEBEN(AllData!$A$2:$A$128;0;VERGLEICH("c_2025";AllData!$A$1:$AA$1;0)-1))</f>
      </c>
    </row>
  </sheetData>
  <headerFooter/>
  <drawing r:id="rId1"/>
</worksheet>
</file>